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0" yWindow="120" windowWidth="20490" windowHeight="6900" tabRatio="831"/>
  </bookViews>
  <sheets>
    <sheet name="СВОДНЫЙ ОТЧЕТ" sheetId="12" r:id="rId1"/>
    <sheet name="СМС" sheetId="3" r:id="rId2"/>
    <sheet name="Оплата картами" sheetId="5" r:id="rId3"/>
    <sheet name="Яндекс" sheetId="9" r:id="rId4"/>
    <sheet name="ФЛ" sheetId="10" r:id="rId5"/>
    <sheet name="ЮЛ" sheetId="11" r:id="rId6"/>
    <sheet name="РАСХОДЫ" sheetId="13" r:id="rId7"/>
  </sheets>
  <externalReferences>
    <externalReference r:id="rId8"/>
  </externalReferences>
  <definedNames>
    <definedName name="_xlnm._FilterDatabase" localSheetId="2" hidden="1">'Оплата картами'!$A$6:$E$8</definedName>
    <definedName name="_xlnm._FilterDatabase" localSheetId="6" hidden="1">РАСХОДЫ!$A$5:$D$6</definedName>
    <definedName name="_xlnm._FilterDatabase" localSheetId="1" hidden="1">СМС!$A$6:$D$15</definedName>
    <definedName name="_xlnm._FilterDatabase" localSheetId="4" hidden="1">ФЛ!$A$6:$D$8</definedName>
    <definedName name="_xlnm._FilterDatabase" localSheetId="5" hidden="1">ЮЛ!$A$6:$D$7</definedName>
    <definedName name="_xlnm._FilterDatabase" localSheetId="3" hidden="1">Яндекс!$A$6:$D$6</definedName>
  </definedNames>
  <calcPr calcId="145621"/>
</workbook>
</file>

<file path=xl/calcChain.xml><?xml version="1.0" encoding="utf-8"?>
<calcChain xmlns="http://schemas.openxmlformats.org/spreadsheetml/2006/main">
  <c r="C16" i="3" l="1"/>
  <c r="B7" i="13" l="1"/>
  <c r="C13" i="12" s="1"/>
  <c r="A3" i="13" l="1"/>
  <c r="A4" i="11"/>
  <c r="A4" i="10"/>
  <c r="A4" i="9"/>
  <c r="A4" i="5"/>
  <c r="B4" i="3"/>
  <c r="C12" i="12" l="1"/>
  <c r="C8" i="11" l="1"/>
  <c r="C8" i="10" l="1"/>
  <c r="D8" i="5" l="1"/>
  <c r="C8" i="9" l="1"/>
  <c r="C8" i="12" l="1"/>
</calcChain>
</file>

<file path=xl/sharedStrings.xml><?xml version="1.0" encoding="utf-8"?>
<sst xmlns="http://schemas.openxmlformats.org/spreadsheetml/2006/main" count="70" uniqueCount="35">
  <si>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</si>
  <si>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</si>
  <si>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</si>
  <si>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</si>
  <si>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</si>
  <si>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</si>
  <si>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</si>
  <si>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</si>
  <si>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4 последние цифры карты</t>
  </si>
  <si>
    <t>Итого поступления:</t>
  </si>
  <si>
    <t>Итого расходы:</t>
  </si>
  <si>
    <t>РАСХОДЫ</t>
  </si>
  <si>
    <t>РУБ.</t>
  </si>
  <si>
    <t>дата</t>
  </si>
  <si>
    <t>сумма руб.</t>
  </si>
  <si>
    <t>Назначение платежа</t>
  </si>
  <si>
    <t>Проект</t>
  </si>
  <si>
    <t>Общие административные расходы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</si>
  <si>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</si>
  <si>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</si>
  <si>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</si>
  <si>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</si>
  <si>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через платежную систему Яндекс.Деньги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</si>
  <si>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</si>
  <si>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</si>
  <si>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</si>
  <si>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 xml:space="preserve">за период 01.07.2017-31.07.2017 </t>
  </si>
  <si>
    <t>Благотворительные пожертвования, 
поступившие через веб-сайт www.rfspn.ru
(согласно данным личного кабинета)</t>
  </si>
  <si>
    <t>0826</t>
  </si>
  <si>
    <t>6507</t>
  </si>
  <si>
    <t>2211</t>
  </si>
  <si>
    <t>8978</t>
  </si>
  <si>
    <t>1233</t>
  </si>
  <si>
    <t>Благотворительные пожертвования, 
поступившие на расчетный счет РФСПН от юридических лиц</t>
  </si>
  <si>
    <t>Паллиативная помощь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</si>
</sst>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dd/mm/yy;@"/>
    <numFmt numFmtId="167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43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4">
    <xf numFmtId="0" fontId="0" fillId="0" borderId="0" xfId="0"/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5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49" fontId="13" fillId="4" borderId="1" xfId="0" applyNumberFormat="1" applyFont="1" applyFill="1" applyBorder="1" applyAlignment="1">
      <alignment horizontal="center"/>
    </xf>
    <xf numFmtId="164" fontId="13" fillId="4" borderId="1" xfId="1" applyNumberFormat="1" applyFont="1" applyFill="1" applyBorder="1" applyAlignment="1">
      <alignment horizontal="center"/>
    </xf>
    <xf numFmtId="0" fontId="0" fillId="3" borderId="0" xfId="0" applyFill="1" applyBorder="1"/>
    <xf numFmtId="0" fontId="14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2" fontId="0" fillId="3" borderId="1" xfId="1" applyNumberFormat="1" applyFont="1" applyFill="1" applyBorder="1"/>
    <xf numFmtId="2" fontId="6" fillId="2" borderId="2" xfId="0" applyNumberFormat="1" applyFont="1" applyFill="1" applyBorder="1" applyAlignment="1">
      <alignment wrapText="1"/>
    </xf>
    <xf numFmtId="0" fontId="16" fillId="3" borderId="0" xfId="0" applyFont="1" applyFill="1"/>
    <xf numFmtId="0" fontId="17" fillId="3" borderId="0" xfId="0" applyFont="1" applyFill="1" applyBorder="1"/>
    <xf numFmtId="0" fontId="17" fillId="2" borderId="13" xfId="0" applyFont="1" applyFill="1" applyBorder="1" applyAlignment="1">
      <alignment horizontal="left"/>
    </xf>
    <xf numFmtId="0" fontId="17" fillId="3" borderId="0" xfId="0" applyFont="1" applyFill="1"/>
    <xf numFmtId="0" fontId="18" fillId="3" borderId="11" xfId="0" applyFont="1" applyFill="1" applyBorder="1"/>
    <xf numFmtId="0" fontId="18" fillId="2" borderId="13" xfId="0" applyFont="1" applyFill="1" applyBorder="1"/>
    <xf numFmtId="4" fontId="18" fillId="2" borderId="14" xfId="1" applyNumberFormat="1" applyFont="1" applyFill="1" applyBorder="1"/>
    <xf numFmtId="3" fontId="17" fillId="2" borderId="14" xfId="1" applyNumberFormat="1" applyFont="1" applyFill="1" applyBorder="1"/>
    <xf numFmtId="0" fontId="17" fillId="3" borderId="12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left" vertical="center" readingOrder="1"/>
    </xf>
    <xf numFmtId="0" fontId="19" fillId="3" borderId="12" xfId="0" applyFont="1" applyFill="1" applyBorder="1" applyAlignment="1">
      <alignment horizontal="left" vertical="center" readingOrder="1"/>
    </xf>
    <xf numFmtId="3" fontId="18" fillId="3" borderId="12" xfId="1" applyNumberFormat="1" applyFont="1" applyFill="1" applyBorder="1"/>
    <xf numFmtId="0" fontId="20" fillId="2" borderId="13" xfId="0" applyFont="1" applyFill="1" applyBorder="1" applyAlignment="1">
      <alignment horizontal="left" vertical="center" readingOrder="1"/>
    </xf>
    <xf numFmtId="2" fontId="17" fillId="3" borderId="3" xfId="1" applyNumberFormat="1" applyFont="1" applyFill="1" applyBorder="1"/>
    <xf numFmtId="2" fontId="17" fillId="3" borderId="4" xfId="1" applyNumberFormat="1" applyFont="1" applyFill="1" applyBorder="1"/>
    <xf numFmtId="0" fontId="21" fillId="3" borderId="0" xfId="0" applyFont="1" applyFill="1"/>
    <xf numFmtId="0" fontId="15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17" fillId="0" borderId="13" xfId="0" applyFont="1" applyFill="1" applyBorder="1" applyAlignment="1">
      <alignment horizontal="left"/>
    </xf>
    <xf numFmtId="0" fontId="17" fillId="2" borderId="16" xfId="0" applyFont="1" applyFill="1" applyBorder="1"/>
    <xf numFmtId="4" fontId="18" fillId="2" borderId="17" xfId="1" applyNumberFormat="1" applyFont="1" applyFill="1" applyBorder="1"/>
    <xf numFmtId="2" fontId="17" fillId="0" borderId="1" xfId="0" applyNumberFormat="1" applyFont="1" applyFill="1" applyBorder="1"/>
    <xf numFmtId="49" fontId="0" fillId="3" borderId="1" xfId="0" applyNumberFormat="1" applyFill="1" applyBorder="1" applyAlignment="1">
      <alignment horizontal="right"/>
    </xf>
    <xf numFmtId="49" fontId="25" fillId="2" borderId="1" xfId="0" applyNumberFormat="1" applyFont="1" applyFill="1" applyBorder="1" applyAlignment="1">
      <alignment horizontal="center"/>
    </xf>
    <xf numFmtId="164" fontId="25" fillId="2" borderId="1" xfId="1" applyNumberFormat="1" applyFont="1" applyFill="1" applyBorder="1" applyAlignment="1">
      <alignment horizontal="center"/>
    </xf>
    <xf numFmtId="14" fontId="26" fillId="3" borderId="1" xfId="0" applyNumberFormat="1" applyFont="1" applyFill="1" applyBorder="1" applyAlignment="1">
      <alignment horizontal="center" wrapText="1"/>
    </xf>
    <xf numFmtId="0" fontId="26" fillId="3" borderId="1" xfId="0" applyFont="1" applyFill="1" applyBorder="1"/>
    <xf numFmtId="167" fontId="26" fillId="3" borderId="1" xfId="1" applyNumberFormat="1" applyFont="1" applyFill="1" applyBorder="1"/>
    <xf numFmtId="0" fontId="26" fillId="3" borderId="1" xfId="0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49" fontId="21" fillId="2" borderId="2" xfId="0" applyNumberFormat="1" applyFont="1" applyFill="1" applyBorder="1" applyAlignment="1">
      <alignment wrapText="1"/>
    </xf>
    <xf numFmtId="167" fontId="24" fillId="2" borderId="2" xfId="1" applyNumberFormat="1" applyFont="1" applyFill="1" applyBorder="1" applyAlignment="1">
      <alignment wrapText="1"/>
    </xf>
    <xf numFmtId="165" fontId="24" fillId="2" borderId="2" xfId="0" applyNumberFormat="1" applyFont="1" applyFill="1" applyBorder="1" applyAlignment="1">
      <alignment horizontal="right" wrapText="1"/>
    </xf>
    <xf numFmtId="49" fontId="24" fillId="2" borderId="1" xfId="13" applyNumberFormat="1" applyFont="1" applyFill="1" applyBorder="1" applyAlignment="1">
      <alignment horizontal="center"/>
    </xf>
    <xf numFmtId="49" fontId="24" fillId="2" borderId="1" xfId="13" applyNumberFormat="1" applyFont="1" applyFill="1" applyBorder="1" applyAlignment="1">
      <alignment horizontal="center" wrapText="1"/>
    </xf>
    <xf numFmtId="1" fontId="24" fillId="2" borderId="1" xfId="14" applyNumberFormat="1" applyFont="1" applyFill="1" applyBorder="1" applyAlignment="1">
      <alignment horizontal="center"/>
    </xf>
    <xf numFmtId="49" fontId="24" fillId="2" borderId="1" xfId="0" applyNumberFormat="1" applyFont="1" applyFill="1" applyBorder="1" applyAlignment="1">
      <alignment horizontal="center"/>
    </xf>
    <xf numFmtId="14" fontId="21" fillId="3" borderId="1" xfId="0" applyNumberFormat="1" applyFont="1" applyFill="1" applyBorder="1"/>
    <xf numFmtId="0" fontId="21" fillId="3" borderId="1" xfId="0" applyNumberFormat="1" applyFont="1" applyFill="1" applyBorder="1" applyAlignment="1">
      <alignment horizontal="right"/>
    </xf>
    <xf numFmtId="167" fontId="21" fillId="3" borderId="1" xfId="1" applyNumberFormat="1" applyFont="1" applyFill="1" applyBorder="1"/>
    <xf numFmtId="0" fontId="21" fillId="3" borderId="1" xfId="0" applyFont="1" applyFill="1" applyBorder="1" applyAlignment="1">
      <alignment horizontal="right"/>
    </xf>
    <xf numFmtId="3" fontId="24" fillId="2" borderId="2" xfId="0" applyNumberFormat="1" applyFont="1" applyFill="1" applyBorder="1" applyAlignment="1">
      <alignment horizontal="right" wrapText="1"/>
    </xf>
    <xf numFmtId="1" fontId="21" fillId="3" borderId="0" xfId="0" applyNumberFormat="1" applyFont="1" applyFill="1"/>
    <xf numFmtId="164" fontId="24" fillId="2" borderId="1" xfId="1" applyNumberFormat="1" applyFont="1" applyFill="1" applyBorder="1" applyAlignment="1">
      <alignment horizontal="center"/>
    </xf>
    <xf numFmtId="43" fontId="24" fillId="2" borderId="1" xfId="0" applyNumberFormat="1" applyFont="1" applyFill="1" applyBorder="1" applyAlignment="1">
      <alignment horizontal="center"/>
    </xf>
    <xf numFmtId="14" fontId="27" fillId="3" borderId="1" xfId="0" applyNumberFormat="1" applyFont="1" applyFill="1" applyBorder="1"/>
    <xf numFmtId="0" fontId="21" fillId="3" borderId="1" xfId="0" applyFont="1" applyFill="1" applyBorder="1"/>
    <xf numFmtId="167" fontId="27" fillId="3" borderId="1" xfId="1" applyNumberFormat="1" applyFont="1" applyFill="1" applyBorder="1"/>
    <xf numFmtId="167" fontId="24" fillId="2" borderId="1" xfId="0" applyNumberFormat="1" applyFont="1" applyFill="1" applyBorder="1" applyAlignment="1">
      <alignment horizontal="right"/>
    </xf>
    <xf numFmtId="43" fontId="21" fillId="3" borderId="0" xfId="0" applyNumberFormat="1" applyFont="1" applyFill="1"/>
    <xf numFmtId="0" fontId="27" fillId="3" borderId="1" xfId="0" applyFont="1" applyFill="1" applyBorder="1"/>
    <xf numFmtId="14" fontId="25" fillId="2" borderId="5" xfId="0" applyNumberFormat="1" applyFont="1" applyFill="1" applyBorder="1" applyAlignment="1">
      <alignment horizontal="center" wrapText="1"/>
    </xf>
    <xf numFmtId="43" fontId="25" fillId="2" borderId="6" xfId="1" applyFont="1" applyFill="1" applyBorder="1" applyAlignment="1">
      <alignment horizontal="center" wrapText="1"/>
    </xf>
    <xf numFmtId="0" fontId="25" fillId="2" borderId="6" xfId="0" applyFont="1" applyFill="1" applyBorder="1" applyAlignment="1">
      <alignment horizontal="left" wrapText="1"/>
    </xf>
    <xf numFmtId="0" fontId="25" fillId="2" borderId="7" xfId="0" applyFont="1" applyFill="1" applyBorder="1" applyAlignment="1">
      <alignment wrapText="1"/>
    </xf>
    <xf numFmtId="14" fontId="21" fillId="0" borderId="8" xfId="0" applyNumberFormat="1" applyFont="1" applyBorder="1"/>
    <xf numFmtId="39" fontId="21" fillId="0" borderId="9" xfId="1" applyNumberFormat="1" applyFont="1" applyBorder="1"/>
    <xf numFmtId="0" fontId="21" fillId="0" borderId="9" xfId="0" applyFont="1" applyBorder="1" applyAlignment="1">
      <alignment wrapText="1"/>
    </xf>
    <xf numFmtId="0" fontId="21" fillId="0" borderId="10" xfId="0" applyFont="1" applyBorder="1" applyAlignment="1"/>
    <xf numFmtId="43" fontId="21" fillId="3" borderId="0" xfId="1" applyFont="1" applyFill="1"/>
    <xf numFmtId="166" fontId="21" fillId="3" borderId="0" xfId="1" applyNumberFormat="1" applyFont="1" applyFill="1"/>
    <xf numFmtId="0" fontId="24" fillId="2" borderId="1" xfId="0" applyFont="1" applyFill="1" applyBorder="1"/>
    <xf numFmtId="39" fontId="24" fillId="2" borderId="1" xfId="1" applyNumberFormat="1" applyFont="1" applyFill="1" applyBorder="1"/>
    <xf numFmtId="0" fontId="24" fillId="2" borderId="1" xfId="0" applyFont="1" applyFill="1" applyBorder="1" applyAlignment="1">
      <alignment horizontal="center"/>
    </xf>
    <xf numFmtId="0" fontId="15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2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3"/>
  <sheetViews>
    <sheetView tabSelected="1" zoomScale="80" zoomScaleNormal="80" workbookViewId="0">
      <pane ySplit="5" topLeftCell="A6" activePane="bottomLeft" state="frozen"/>
      <selection pane="bottomLeft" activeCell="E21" sqref="E21"/>
    </sheetView>
  </sheetViews>
  <sheetFormatPr defaultColWidth="9.140625" defaultRowHeight="15" x14ac:dyDescent="0.25"/>
  <cols>
    <col min="1" max="1" width="2.140625" style="11" customWidth="1"/>
    <col min="2" max="2" width="69" style="4" customWidth="1"/>
    <col min="3" max="3" width="17.28515625" style="4" customWidth="1"/>
    <col min="4" max="16384" width="9.140625" style="4"/>
  </cols>
  <sheetData>
    <row r="1" spans="1:3" ht="15" customHeight="1" x14ac:dyDescent="0.25">
      <c r="B1" s="80" t="s">
        <v>20</v>
      </c>
      <c r="C1" s="80"/>
    </row>
    <row r="2" spans="1:3" ht="15" customHeight="1" x14ac:dyDescent="0.25">
      <c r="A2" s="12"/>
      <c r="B2" s="80"/>
      <c r="C2" s="80"/>
    </row>
    <row r="3" spans="1:3" ht="15" customHeight="1" x14ac:dyDescent="0.25">
      <c r="A3" s="12"/>
      <c r="B3" s="80"/>
      <c r="C3" s="80"/>
    </row>
    <row r="4" spans="1:3" ht="15" customHeight="1" x14ac:dyDescent="0.25">
      <c r="A4" s="12"/>
      <c r="B4" s="32" t="s">
        <v>26</v>
      </c>
      <c r="C4" s="32"/>
    </row>
    <row r="5" spans="1:3" ht="15.75" thickBot="1" x14ac:dyDescent="0.3"/>
    <row r="6" spans="1:3" s="19" customFormat="1" ht="18.75" thickBot="1" x14ac:dyDescent="0.3">
      <c r="A6" s="17"/>
      <c r="B6" s="18" t="s">
        <v>19</v>
      </c>
      <c r="C6" s="35"/>
    </row>
    <row r="7" spans="1:3" s="19" customFormat="1" ht="18.75" thickBot="1" x14ac:dyDescent="0.3">
      <c r="A7" s="17"/>
      <c r="B7" s="34" t="s">
        <v>25</v>
      </c>
      <c r="C7" s="37">
        <v>1005</v>
      </c>
    </row>
    <row r="8" spans="1:3" s="19" customFormat="1" ht="18.75" thickBot="1" x14ac:dyDescent="0.3">
      <c r="A8" s="20"/>
      <c r="B8" s="21" t="s">
        <v>9</v>
      </c>
      <c r="C8" s="36">
        <f>СМС!C16+'Оплата картами'!D8+Яндекс!C8+ФЛ!C8+ЮЛ!C8</f>
        <v>1005</v>
      </c>
    </row>
    <row r="9" spans="1:3" s="19" customFormat="1" ht="18.75" thickBot="1" x14ac:dyDescent="0.3">
      <c r="A9" s="17"/>
    </row>
    <row r="10" spans="1:3" s="19" customFormat="1" ht="18.75" thickBot="1" x14ac:dyDescent="0.3">
      <c r="A10" s="17"/>
      <c r="B10" s="18" t="s">
        <v>11</v>
      </c>
      <c r="C10" s="23"/>
    </row>
    <row r="11" spans="1:3" s="19" customFormat="1" ht="18" x14ac:dyDescent="0.25">
      <c r="A11" s="24"/>
      <c r="B11" s="25" t="s">
        <v>34</v>
      </c>
      <c r="C11" s="29">
        <v>0</v>
      </c>
    </row>
    <row r="12" spans="1:3" s="19" customFormat="1" ht="18.75" thickBot="1" x14ac:dyDescent="0.3">
      <c r="A12" s="24"/>
      <c r="B12" s="26" t="s">
        <v>17</v>
      </c>
      <c r="C12" s="30">
        <f>SUMIF(РАСХОДЫ!$D$6:$D$6,'СВОДНЫЙ ОТЧЕТ'!B12,РАСХОДЫ!$B$6:$B$6)</f>
        <v>0</v>
      </c>
    </row>
    <row r="13" spans="1:3" s="19" customFormat="1" ht="18.75" thickBot="1" x14ac:dyDescent="0.3">
      <c r="A13" s="27"/>
      <c r="B13" s="28" t="s">
        <v>10</v>
      </c>
      <c r="C13" s="22">
        <f>РАСХОДЫ!B7</f>
        <v>0</v>
      </c>
    </row>
  </sheetData>
  <mergeCells count="1">
    <mergeCell ref="B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54"/>
  <sheetViews>
    <sheetView zoomScale="90" zoomScaleNormal="90" workbookViewId="0">
      <pane ySplit="6" topLeftCell="A7" activePane="bottomLeft" state="frozenSplit"/>
      <selection pane="bottomLeft" activeCell="C24" sqref="C24"/>
    </sheetView>
  </sheetViews>
  <sheetFormatPr defaultColWidth="9.140625" defaultRowHeight="15" x14ac:dyDescent="0.25"/>
  <cols>
    <col min="1" max="1" width="11.140625" style="4" customWidth="1"/>
    <col min="2" max="2" width="38.5703125" style="6" customWidth="1"/>
    <col min="3" max="3" width="22" style="4" customWidth="1"/>
    <col min="4" max="4" width="10.140625" style="4" customWidth="1"/>
    <col min="5" max="5" width="15.140625" style="4" customWidth="1"/>
    <col min="6" max="16384" width="9.140625" style="4"/>
  </cols>
  <sheetData>
    <row r="1" spans="1:5" ht="22.5" customHeight="1" x14ac:dyDescent="0.25">
      <c r="A1" s="81" t="s">
        <v>21</v>
      </c>
      <c r="B1" s="81"/>
      <c r="C1" s="81"/>
      <c r="D1" s="81"/>
    </row>
    <row r="2" spans="1:5" ht="22.5" customHeight="1" x14ac:dyDescent="0.25">
      <c r="A2" s="81"/>
      <c r="B2" s="81"/>
      <c r="C2" s="81"/>
      <c r="D2" s="81"/>
    </row>
    <row r="3" spans="1:5" ht="16.5" customHeight="1" x14ac:dyDescent="0.25">
      <c r="A3" s="81"/>
      <c r="B3" s="81"/>
      <c r="C3" s="81"/>
      <c r="D3" s="81"/>
    </row>
    <row r="4" spans="1:5" ht="22.5" customHeight="1" x14ac:dyDescent="0.25">
      <c r="A4" s="33"/>
      <c r="B4" s="82" t="str">
        <f>'СВОДНЫЙ ОТЧЕТ'!B4</f>
        <v xml:space="preserve">за период 01.07.2017-31.07.2017 </v>
      </c>
      <c r="C4" s="82"/>
      <c r="D4" s="33"/>
    </row>
    <row r="6" spans="1:5" s="5" customFormat="1" x14ac:dyDescent="0.25">
      <c r="A6" s="9" t="s">
        <v>3</v>
      </c>
      <c r="B6" s="9" t="s">
        <v>4</v>
      </c>
      <c r="C6" s="10" t="s">
        <v>7</v>
      </c>
      <c r="D6" s="10" t="s">
        <v>2</v>
      </c>
    </row>
    <row r="7" spans="1:5" x14ac:dyDescent="0.25">
      <c r="A7" s="7">
        <v>42928</v>
      </c>
      <c r="B7" s="38">
        <v>9350</v>
      </c>
      <c r="C7" s="14">
        <v>100</v>
      </c>
      <c r="D7" s="8" t="s">
        <v>12</v>
      </c>
      <c r="E7" s="13"/>
    </row>
    <row r="8" spans="1:5" x14ac:dyDescent="0.25">
      <c r="A8" s="7">
        <v>42929</v>
      </c>
      <c r="B8" s="38">
        <v>8978</v>
      </c>
      <c r="C8" s="14">
        <v>100</v>
      </c>
      <c r="D8" s="8" t="s">
        <v>12</v>
      </c>
      <c r="E8" s="13"/>
    </row>
    <row r="9" spans="1:5" x14ac:dyDescent="0.25">
      <c r="A9" s="7">
        <v>42930</v>
      </c>
      <c r="B9" s="38">
        <v>8440</v>
      </c>
      <c r="C9" s="14">
        <v>30</v>
      </c>
      <c r="D9" s="8" t="s">
        <v>12</v>
      </c>
      <c r="E9" s="13"/>
    </row>
    <row r="10" spans="1:5" x14ac:dyDescent="0.25">
      <c r="A10" s="7">
        <v>42931</v>
      </c>
      <c r="B10" s="38" t="s">
        <v>28</v>
      </c>
      <c r="C10" s="14">
        <v>50</v>
      </c>
      <c r="D10" s="8" t="s">
        <v>12</v>
      </c>
      <c r="E10" s="13"/>
    </row>
    <row r="11" spans="1:5" x14ac:dyDescent="0.25">
      <c r="A11" s="7">
        <v>42935</v>
      </c>
      <c r="B11" s="38" t="s">
        <v>29</v>
      </c>
      <c r="C11" s="14">
        <v>10</v>
      </c>
      <c r="D11" s="8" t="s">
        <v>12</v>
      </c>
      <c r="E11" s="13"/>
    </row>
    <row r="12" spans="1:5" x14ac:dyDescent="0.25">
      <c r="A12" s="7">
        <v>42940</v>
      </c>
      <c r="B12" s="38" t="s">
        <v>30</v>
      </c>
      <c r="C12" s="14">
        <v>10</v>
      </c>
      <c r="D12" s="8" t="s">
        <v>12</v>
      </c>
      <c r="E12" s="13"/>
    </row>
    <row r="13" spans="1:5" x14ac:dyDescent="0.25">
      <c r="A13" s="7">
        <v>42940</v>
      </c>
      <c r="B13" s="38" t="s">
        <v>29</v>
      </c>
      <c r="C13" s="14">
        <v>5</v>
      </c>
      <c r="D13" s="8" t="s">
        <v>12</v>
      </c>
      <c r="E13" s="13"/>
    </row>
    <row r="14" spans="1:5" x14ac:dyDescent="0.25">
      <c r="A14" s="7">
        <v>42942</v>
      </c>
      <c r="B14" s="38" t="s">
        <v>31</v>
      </c>
      <c r="C14" s="14">
        <v>100</v>
      </c>
      <c r="D14" s="8" t="s">
        <v>12</v>
      </c>
      <c r="E14" s="13"/>
    </row>
    <row r="15" spans="1:5" x14ac:dyDescent="0.25">
      <c r="A15" s="7">
        <v>42945</v>
      </c>
      <c r="B15" s="38" t="s">
        <v>32</v>
      </c>
      <c r="C15" s="14">
        <v>500</v>
      </c>
      <c r="D15" s="8" t="s">
        <v>12</v>
      </c>
      <c r="E15" s="13"/>
    </row>
    <row r="16" spans="1:5" x14ac:dyDescent="0.25">
      <c r="A16" s="1" t="s">
        <v>0</v>
      </c>
      <c r="B16" s="2"/>
      <c r="C16" s="15">
        <f>SUM(C7:C15)</f>
        <v>905</v>
      </c>
      <c r="D16" s="3" t="s">
        <v>12</v>
      </c>
    </row>
    <row r="620254" spans="4:4" x14ac:dyDescent="0.25">
      <c r="D620254" s="8"/>
    </row>
  </sheetData>
  <autoFilter ref="A6:D15">
    <sortState ref="A6:D5263">
      <sortCondition ref="A5:A3842"/>
    </sortState>
  </autoFilter>
  <mergeCells count="2">
    <mergeCell ref="A1:D3"/>
    <mergeCell ref="B4:C4"/>
  </mergeCells>
  <conditionalFormatting sqref="B6:D6">
    <cfRule type="cellIs" dxfId="11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"/>
      <selection pane="bottomLeft" activeCell="H17" sqref="H17"/>
    </sheetView>
  </sheetViews>
  <sheetFormatPr defaultColWidth="9.140625" defaultRowHeight="15.75" x14ac:dyDescent="0.25"/>
  <cols>
    <col min="1" max="1" width="12.28515625" style="31" customWidth="1"/>
    <col min="2" max="2" width="28.85546875" style="31" customWidth="1"/>
    <col min="3" max="3" width="33.85546875" style="31" customWidth="1"/>
    <col min="4" max="4" width="18.28515625" style="31" bestFit="1" customWidth="1"/>
    <col min="5" max="5" width="9.140625" style="31"/>
    <col min="6" max="16384" width="9.140625" style="4"/>
  </cols>
  <sheetData>
    <row r="1" spans="1:5" s="31" customFormat="1" ht="21.75" customHeight="1" x14ac:dyDescent="0.2">
      <c r="A1" s="82" t="s">
        <v>27</v>
      </c>
      <c r="B1" s="82"/>
      <c r="C1" s="82"/>
      <c r="D1" s="82"/>
      <c r="E1" s="82"/>
    </row>
    <row r="2" spans="1:5" s="31" customFormat="1" ht="21.75" customHeight="1" x14ac:dyDescent="0.2">
      <c r="A2" s="82"/>
      <c r="B2" s="82"/>
      <c r="C2" s="82"/>
      <c r="D2" s="82"/>
      <c r="E2" s="82"/>
    </row>
    <row r="3" spans="1:5" s="31" customFormat="1" ht="21.75" customHeight="1" x14ac:dyDescent="0.2">
      <c r="A3" s="82"/>
      <c r="B3" s="82"/>
      <c r="C3" s="82"/>
      <c r="D3" s="82"/>
      <c r="E3" s="82"/>
    </row>
    <row r="4" spans="1:5" s="31" customFormat="1" ht="21.75" customHeight="1" x14ac:dyDescent="0.2">
      <c r="A4" s="82" t="str">
        <f>'СВОДНЫЙ ОТЧЕТ'!B4</f>
        <v xml:space="preserve">за период 01.07.2017-31.07.2017 </v>
      </c>
      <c r="B4" s="82"/>
      <c r="C4" s="82"/>
      <c r="D4" s="82"/>
      <c r="E4" s="82"/>
    </row>
    <row r="6" spans="1:5" x14ac:dyDescent="0.25">
      <c r="A6" s="39" t="s">
        <v>3</v>
      </c>
      <c r="B6" s="39" t="s">
        <v>1</v>
      </c>
      <c r="C6" s="39" t="s">
        <v>8</v>
      </c>
      <c r="D6" s="40" t="s">
        <v>7</v>
      </c>
      <c r="E6" s="39" t="s">
        <v>2</v>
      </c>
    </row>
    <row r="7" spans="1:5" x14ac:dyDescent="0.25">
      <c r="A7" s="41"/>
      <c r="B7" s="42"/>
      <c r="C7" s="42"/>
      <c r="D7" s="43">
        <v>0</v>
      </c>
      <c r="E7" s="44" t="s">
        <v>12</v>
      </c>
    </row>
    <row r="8" spans="1:5" x14ac:dyDescent="0.25">
      <c r="A8" s="45" t="s">
        <v>0</v>
      </c>
      <c r="B8" s="46"/>
      <c r="C8" s="46"/>
      <c r="D8" s="47">
        <f>SUM(D7:D7)</f>
        <v>0</v>
      </c>
      <c r="E8" s="48" t="s">
        <v>12</v>
      </c>
    </row>
  </sheetData>
  <autoFilter ref="A6:E8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Split"/>
      <selection pane="bottomLeft" activeCell="G6" sqref="G6"/>
    </sheetView>
  </sheetViews>
  <sheetFormatPr defaultColWidth="9.140625" defaultRowHeight="15.75" x14ac:dyDescent="0.25"/>
  <cols>
    <col min="1" max="1" width="19.28515625" style="31" customWidth="1"/>
    <col min="2" max="2" width="29.7109375" style="31" customWidth="1"/>
    <col min="3" max="3" width="16.140625" style="58" customWidth="1"/>
    <col min="4" max="4" width="14" style="31" customWidth="1"/>
    <col min="5" max="16384" width="9.140625" style="4"/>
  </cols>
  <sheetData>
    <row r="1" spans="1:5" ht="22.5" customHeight="1" x14ac:dyDescent="0.25">
      <c r="A1" s="82" t="s">
        <v>22</v>
      </c>
      <c r="B1" s="82"/>
      <c r="C1" s="82"/>
      <c r="D1" s="82"/>
    </row>
    <row r="2" spans="1:5" ht="22.5" customHeight="1" x14ac:dyDescent="0.25">
      <c r="A2" s="82"/>
      <c r="B2" s="82"/>
      <c r="C2" s="82"/>
      <c r="D2" s="82"/>
    </row>
    <row r="3" spans="1:5" ht="22.5" customHeight="1" x14ac:dyDescent="0.25">
      <c r="A3" s="82"/>
      <c r="B3" s="82"/>
      <c r="C3" s="82"/>
      <c r="D3" s="82"/>
    </row>
    <row r="4" spans="1:5" ht="22.5" customHeight="1" x14ac:dyDescent="0.25">
      <c r="A4" s="82" t="str">
        <f>'СВОДНЫЙ ОТЧЕТ'!B4</f>
        <v xml:space="preserve">за период 01.07.2017-31.07.2017 </v>
      </c>
      <c r="B4" s="82"/>
      <c r="C4" s="82"/>
      <c r="D4" s="82"/>
    </row>
    <row r="6" spans="1:5" s="5" customFormat="1" ht="31.5" x14ac:dyDescent="0.25">
      <c r="A6" s="49" t="s">
        <v>3</v>
      </c>
      <c r="B6" s="50" t="s">
        <v>18</v>
      </c>
      <c r="C6" s="51" t="s">
        <v>7</v>
      </c>
      <c r="D6" s="52" t="s">
        <v>2</v>
      </c>
      <c r="E6" s="4"/>
    </row>
    <row r="7" spans="1:5" x14ac:dyDescent="0.25">
      <c r="A7" s="53">
        <v>42919</v>
      </c>
      <c r="B7" s="54">
        <v>4713</v>
      </c>
      <c r="C7" s="55">
        <v>100</v>
      </c>
      <c r="D7" s="56" t="s">
        <v>12</v>
      </c>
    </row>
    <row r="8" spans="1:5" x14ac:dyDescent="0.25">
      <c r="A8" s="45" t="s">
        <v>0</v>
      </c>
      <c r="B8" s="46"/>
      <c r="C8" s="47">
        <f>SUM(C7:C7)</f>
        <v>100</v>
      </c>
      <c r="D8" s="57" t="s">
        <v>12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F12" sqref="F12"/>
    </sheetView>
  </sheetViews>
  <sheetFormatPr defaultColWidth="9.140625" defaultRowHeight="15.75" x14ac:dyDescent="0.25"/>
  <cols>
    <col min="1" max="1" width="11.85546875" style="31" customWidth="1"/>
    <col min="2" max="2" width="38.7109375" style="31" customWidth="1"/>
    <col min="3" max="3" width="16.5703125" style="65" customWidth="1"/>
    <col min="4" max="4" width="9.140625" style="31"/>
    <col min="5" max="16384" width="9.140625" style="4"/>
  </cols>
  <sheetData>
    <row r="1" spans="1:4" ht="15" x14ac:dyDescent="0.25">
      <c r="A1" s="82" t="s">
        <v>23</v>
      </c>
      <c r="B1" s="82"/>
      <c r="C1" s="82"/>
      <c r="D1" s="82"/>
    </row>
    <row r="2" spans="1:4" ht="15" x14ac:dyDescent="0.25">
      <c r="A2" s="82"/>
      <c r="B2" s="82"/>
      <c r="C2" s="82"/>
      <c r="D2" s="82"/>
    </row>
    <row r="3" spans="1:4" ht="15" x14ac:dyDescent="0.25">
      <c r="A3" s="82"/>
      <c r="B3" s="82"/>
      <c r="C3" s="82"/>
      <c r="D3" s="82"/>
    </row>
    <row r="4" spans="1:4" x14ac:dyDescent="0.25">
      <c r="A4" s="82" t="str">
        <f>'СВОДНЫЙ ОТЧЕТ'!B4</f>
        <v xml:space="preserve">за период 01.07.2017-31.07.2017 </v>
      </c>
      <c r="B4" s="82"/>
      <c r="C4" s="82"/>
      <c r="D4" s="82"/>
    </row>
    <row r="6" spans="1:4" x14ac:dyDescent="0.25">
      <c r="A6" s="52" t="s">
        <v>5</v>
      </c>
      <c r="B6" s="59" t="s">
        <v>1</v>
      </c>
      <c r="C6" s="60" t="s">
        <v>7</v>
      </c>
      <c r="D6" s="52" t="s">
        <v>2</v>
      </c>
    </row>
    <row r="7" spans="1:4" x14ac:dyDescent="0.25">
      <c r="A7" s="61"/>
      <c r="B7" s="62"/>
      <c r="C7" s="63">
        <v>0</v>
      </c>
      <c r="D7" s="56" t="s">
        <v>12</v>
      </c>
    </row>
    <row r="8" spans="1:4" x14ac:dyDescent="0.25">
      <c r="A8" s="45" t="s">
        <v>0</v>
      </c>
      <c r="B8" s="45"/>
      <c r="C8" s="64">
        <f>SUM(C7:C7)</f>
        <v>0</v>
      </c>
      <c r="D8" s="45" t="s">
        <v>12</v>
      </c>
    </row>
  </sheetData>
  <autoFilter ref="A6:D8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H13" sqref="H13"/>
    </sheetView>
  </sheetViews>
  <sheetFormatPr defaultColWidth="9.140625" defaultRowHeight="15.75" x14ac:dyDescent="0.25"/>
  <cols>
    <col min="1" max="1" width="12.5703125" style="31" customWidth="1"/>
    <col min="2" max="2" width="56.7109375" style="31" customWidth="1"/>
    <col min="3" max="3" width="13.85546875" style="31" bestFit="1" customWidth="1"/>
    <col min="4" max="4" width="9.140625" style="31"/>
    <col min="5" max="16384" width="9.140625" style="4"/>
  </cols>
  <sheetData>
    <row r="1" spans="1:4" ht="15" x14ac:dyDescent="0.25">
      <c r="A1" s="82" t="s">
        <v>33</v>
      </c>
      <c r="B1" s="82"/>
      <c r="C1" s="82"/>
      <c r="D1" s="82"/>
    </row>
    <row r="2" spans="1:4" ht="15" x14ac:dyDescent="0.25">
      <c r="A2" s="82"/>
      <c r="B2" s="82"/>
      <c r="C2" s="82"/>
      <c r="D2" s="82"/>
    </row>
    <row r="3" spans="1:4" ht="15" x14ac:dyDescent="0.25">
      <c r="A3" s="82"/>
      <c r="B3" s="82"/>
      <c r="C3" s="82"/>
      <c r="D3" s="82"/>
    </row>
    <row r="4" spans="1:4" x14ac:dyDescent="0.25">
      <c r="A4" s="82" t="str">
        <f>'СВОДНЫЙ ОТЧЕТ'!B4</f>
        <v xml:space="preserve">за период 01.07.2017-31.07.2017 </v>
      </c>
      <c r="B4" s="82"/>
      <c r="C4" s="82"/>
      <c r="D4" s="82"/>
    </row>
    <row r="6" spans="1:4" s="5" customFormat="1" x14ac:dyDescent="0.25">
      <c r="A6" s="52" t="s">
        <v>5</v>
      </c>
      <c r="B6" s="59" t="s">
        <v>6</v>
      </c>
      <c r="C6" s="59" t="s">
        <v>7</v>
      </c>
      <c r="D6" s="52" t="s">
        <v>2</v>
      </c>
    </row>
    <row r="7" spans="1:4" ht="15.75" customHeight="1" x14ac:dyDescent="0.25">
      <c r="A7" s="61"/>
      <c r="B7" s="66"/>
      <c r="C7" s="63">
        <v>0</v>
      </c>
      <c r="D7" s="56" t="s">
        <v>12</v>
      </c>
    </row>
    <row r="8" spans="1:4" x14ac:dyDescent="0.25">
      <c r="A8" s="45" t="s">
        <v>0</v>
      </c>
      <c r="B8" s="45"/>
      <c r="C8" s="64">
        <f>SUM(C7:C7)</f>
        <v>0</v>
      </c>
      <c r="D8" s="45" t="s">
        <v>12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6" priority="3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5"/>
  <sheetViews>
    <sheetView zoomScale="90" zoomScaleNormal="90" workbookViewId="0">
      <pane ySplit="5" topLeftCell="A6" activePane="bottomLeft" state="frozen"/>
      <selection pane="bottomLeft" activeCell="A6" sqref="A6:C6"/>
    </sheetView>
  </sheetViews>
  <sheetFormatPr defaultColWidth="9.140625" defaultRowHeight="15.75" x14ac:dyDescent="0.25"/>
  <cols>
    <col min="1" max="1" width="14.140625" style="31" customWidth="1"/>
    <col min="2" max="2" width="14.140625" style="75" bestFit="1" customWidth="1"/>
    <col min="3" max="3" width="76.85546875" style="31" customWidth="1"/>
    <col min="4" max="4" width="28.7109375" style="31" customWidth="1"/>
    <col min="5" max="5" width="9.140625" style="4" customWidth="1"/>
    <col min="6" max="6" width="28" style="4" customWidth="1"/>
    <col min="7" max="16384" width="9.140625" style="4"/>
  </cols>
  <sheetData>
    <row r="2" spans="1:4" x14ac:dyDescent="0.25">
      <c r="A2" s="83" t="s">
        <v>24</v>
      </c>
      <c r="B2" s="83"/>
      <c r="C2" s="83"/>
      <c r="D2" s="83"/>
    </row>
    <row r="3" spans="1:4" x14ac:dyDescent="0.25">
      <c r="A3" s="83" t="str">
        <f>'СВОДНЫЙ ОТЧЕТ'!B4</f>
        <v xml:space="preserve">за период 01.07.2017-31.07.2017 </v>
      </c>
      <c r="B3" s="83"/>
      <c r="C3" s="83"/>
      <c r="D3" s="83"/>
    </row>
    <row r="5" spans="1:4" ht="31.5" x14ac:dyDescent="0.25">
      <c r="A5" s="67" t="s">
        <v>13</v>
      </c>
      <c r="B5" s="68" t="s">
        <v>14</v>
      </c>
      <c r="C5" s="69" t="s">
        <v>15</v>
      </c>
      <c r="D5" s="70" t="s">
        <v>16</v>
      </c>
    </row>
    <row r="6" spans="1:4" s="16" customFormat="1" ht="15" x14ac:dyDescent="0.2">
      <c r="A6" s="71"/>
      <c r="B6" s="72"/>
      <c r="C6" s="73"/>
      <c r="D6" s="74"/>
    </row>
    <row r="7" spans="1:4" x14ac:dyDescent="0.25">
      <c r="A7" s="79" t="s">
        <v>0</v>
      </c>
      <c r="B7" s="78">
        <f>SUM(B6:B6)</f>
        <v>0</v>
      </c>
      <c r="C7" s="77"/>
      <c r="D7" s="77"/>
    </row>
    <row r="31715" spans="2:2" x14ac:dyDescent="0.25">
      <c r="B31715" s="76"/>
    </row>
  </sheetData>
  <autoFilter ref="A5:D6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СВОДНЫЙ ОТЧЕТ</vt:lpstr>
      <vt:lpstr>СМС</vt:lpstr>
      <vt:lpstr>Оплата картами</vt:lpstr>
      <vt:lpstr>Яндекс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2017-10-05T08:59:00Z</dcterms:modified>
</cp:coreProperties>
</file>